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4TO TRIMESTRE FALTANTES\"/>
    </mc:Choice>
  </mc:AlternateContent>
  <xr:revisionPtr revIDLastSave="0" documentId="8_{73D96B90-399C-4CB7-A7F6-8F66D19703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E35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<sst xmlns="http://schemas.openxmlformats.org/spreadsheetml/2006/main" count="66" uniqueCount="66">
  <si>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</si>
  <si>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</si>
  <si>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</si>
  <si>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</si>
  <si>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</si>
  <si>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</si>
  <si>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</si>
  <si>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</si>
  <si>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</si>
  <si>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</si>
  <si>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</si>
  <si>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</si>
  <si>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</si>
  <si>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</si>
  <si>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</si>
  <si>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</si>
  <si>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</si>
  <si>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</si>
  <si>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</si>
  <si>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</si>
  <si>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</si>
  <si>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</si>
  <si>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</si>
  <si>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</si>
  <si>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</si>
  <si>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</si>
  <si>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</si>
  <si>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</si>
  <si>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</si>
  <si>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</si>
  <si>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</si>
  <si>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</si>
  <si>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</si>
  <si>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</si>
  <si>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</si>
  <si>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</si>
  <si>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</si>
  <si>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</si>
  <si>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</si>
  <si>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</si>
  <si>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</si>
  <si>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</si>
  <si>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</si>
  <si>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</si>
  <si>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</si>
  <si>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</si>
  <si>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</si>
  <si>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</si>
  <si>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</si>
  <si>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</si>
  <si>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</si>
  <si>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</si>
  <si>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</si>
  <si>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</si>
  <si>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</si>
  <si>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</si>
  <si>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</si>
  <si>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</si>
  <si>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</si>
  <si>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</si>
  <si>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</si>
  <si>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</si>
  <si>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</si>
  <si>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</si>
  <si>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</si>
  <si>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POLITECNICA DE JUVENTINO ROSAS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</si>
</sst>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F59" sqref="F59"/>
    </sheetView>
  </sheetViews>
  <sheetFormatPr baseColWidth="10" defaultColWidth="11.44140625" defaultRowHeight="10.199999999999999" x14ac:dyDescent="0.2"/>
  <cols>
    <col min="1" max="1" width="0.21875" style="1" customWidth="1"/>
    <col min="2" max="2" width="1.21875" style="1" customWidth="1"/>
    <col min="3" max="3" width="62.44140625" style="1" customWidth="1"/>
    <col min="4" max="4" width="15.77734375" style="1" customWidth="1"/>
    <col min="5" max="5" width="18.77734375" style="1" customWidth="1"/>
    <col min="6" max="6" width="15.77734375" style="1" customWidth="1"/>
    <col min="7" max="9" width="15.77734375" style="2" customWidth="1"/>
    <col min="10" max="16384" width="11.441406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5.0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51675429.18</v>
      </c>
      <c r="E9" s="16">
        <f>SUM(E10:E17)</f>
        <v>9017241.75</v>
      </c>
      <c r="F9" s="16">
        <f t="shared" ref="F9:I9" si="1">SUM(F10:F17)</f>
        <v>60692670.930000007</v>
      </c>
      <c r="G9" s="16">
        <f t="shared" si="1"/>
        <v>56623107.149999999</v>
      </c>
      <c r="H9" s="16">
        <f t="shared" si="1"/>
        <v>56616147.149999999</v>
      </c>
      <c r="I9" s="16">
        <f t="shared" si="1"/>
        <v>4069563.7800000049</v>
      </c>
    </row>
    <row r="10" spans="1:9" x14ac:dyDescent="0.2">
      <c r="A10" s="15" t="s">
        <v>43</v>
      </c>
      <c r="B10" s="6"/>
      <c r="C10" s="3" t="s">
        <v>4</v>
      </c>
      <c r="D10" s="17">
        <v>34566305.829999998</v>
      </c>
      <c r="E10" s="17">
        <v>6325537.7000000002</v>
      </c>
      <c r="F10" s="17">
        <f t="shared" ref="F10:F17" si="2">D10+E10</f>
        <v>40891843.530000001</v>
      </c>
      <c r="G10" s="17">
        <v>38541974.789999999</v>
      </c>
      <c r="H10" s="17">
        <v>38559490.549999997</v>
      </c>
      <c r="I10" s="17">
        <f t="shared" ref="I10:I17" si="3">F10-G10</f>
        <v>2349868.7400000021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17109123.350000001</v>
      </c>
      <c r="E12" s="17">
        <v>2691704.05</v>
      </c>
      <c r="F12" s="17">
        <f t="shared" si="2"/>
        <v>19800827.400000002</v>
      </c>
      <c r="G12" s="17">
        <v>18081132.359999999</v>
      </c>
      <c r="H12" s="17">
        <v>18056656.600000001</v>
      </c>
      <c r="I12" s="17">
        <f t="shared" si="3"/>
        <v>1719695.0400000028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2685816.72</v>
      </c>
      <c r="E18" s="16">
        <f>SUM(E19:E21)</f>
        <v>1199082.48</v>
      </c>
      <c r="F18" s="16">
        <f t="shared" ref="F18:I18" si="4">SUM(F19:F21)</f>
        <v>3884899.2</v>
      </c>
      <c r="G18" s="16">
        <f t="shared" si="4"/>
        <v>3756328.32</v>
      </c>
      <c r="H18" s="16">
        <f t="shared" si="4"/>
        <v>3756328.32</v>
      </c>
      <c r="I18" s="16">
        <f t="shared" si="4"/>
        <v>128570.88000000035</v>
      </c>
    </row>
    <row r="19" spans="1:9" x14ac:dyDescent="0.2">
      <c r="A19" s="15" t="s">
        <v>51</v>
      </c>
      <c r="B19" s="6"/>
      <c r="C19" s="3" t="s">
        <v>13</v>
      </c>
      <c r="D19" s="17">
        <v>2685816.72</v>
      </c>
      <c r="E19" s="17">
        <v>1199082.48</v>
      </c>
      <c r="F19" s="17">
        <f t="shared" ref="F19:F21" si="5">D19+E19</f>
        <v>3884899.2</v>
      </c>
      <c r="G19" s="17">
        <v>3756328.32</v>
      </c>
      <c r="H19" s="17">
        <v>3756328.32</v>
      </c>
      <c r="I19" s="17">
        <f t="shared" ref="I19:I21" si="6">F19-G19</f>
        <v>128570.88000000035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3">
      <c r="B35" s="19" t="s">
        <v>31</v>
      </c>
      <c r="C35" s="20"/>
      <c r="D35" s="18">
        <f>SUM(D6+D9+D18+D22+D25+D30+D32+D33+D34)</f>
        <v>54361245.899999999</v>
      </c>
      <c r="E35" s="18">
        <f t="shared" ref="E35:I35" si="16">SUM(E6+E9+E18+E22+E25+E30+E32+E33+E34)</f>
        <v>10216324.23</v>
      </c>
      <c r="F35" s="18">
        <f t="shared" si="16"/>
        <v>64577570.13000001</v>
      </c>
      <c r="G35" s="18">
        <f t="shared" si="16"/>
        <v>60379435.469999999</v>
      </c>
      <c r="H35" s="18">
        <f t="shared" si="16"/>
        <v>60372475.469999999</v>
      </c>
      <c r="I35" s="18">
        <f t="shared" si="16"/>
        <v>4198134.6600000057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rintOptions horizontalCentered="1"/>
  <pageMargins left="0.43307086614173229" right="0.43307086614173229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2023-02-02T17:10:34Z</cp:lastPrinted>
  <dcterms:created xsi:type="dcterms:W3CDTF">2012-12-11T21:13:37Z</dcterms:created>
  <dcterms:modified xsi:type="dcterms:W3CDTF">2023-02-02T17:14:43Z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